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Nona\SWFS\"/>
    </mc:Choice>
  </mc:AlternateContent>
  <bookViews>
    <workbookView xWindow="0" yWindow="0" windowWidth="28800" windowHeight="13020" firstSheet="1" activeTab="3"/>
  </bookViews>
  <sheets>
    <sheet name="PD 1" sheetId="1" state="hidden" r:id="rId1"/>
    <sheet name="Directions - Tranfers In &amp; Out" sheetId="13" r:id="rId2"/>
    <sheet name="Tranfers In &amp; Out - BLANK" sheetId="17" r:id="rId3"/>
    <sheet name="Tranfers In &amp; Out - EXAMPLE" sheetId="14" r:id="rId4"/>
    <sheet name="General Ledger Lookup" sheetId="6" r:id="rId5"/>
    <sheet name="State Agency List" sheetId="4" r:id="rId6"/>
  </sheets>
  <definedNames>
    <definedName name="_xlnm._FilterDatabase" localSheetId="4" hidden="1">'General Ledger Lookup'!$A$2:$D$19</definedName>
    <definedName name="_xlnm._FilterDatabase" localSheetId="3" hidden="1">'Tranfers In &amp; Out - EXAMPLE'!$A$6:$H$22</definedName>
    <definedName name="_xlnm.Print_Area" localSheetId="1">'Directions - Tranfers In &amp; Out'!$A:$B</definedName>
    <definedName name="_xlnm.Print_Titles" localSheetId="1">'Directions - Tranfers In &amp; Out'!$10:$10</definedName>
    <definedName name="_xlnm.Print_Titles" localSheetId="4">'General Ledger Lookup'!$2:$2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4" l="1"/>
  <c r="G23" i="14" l="1"/>
  <c r="G16" i="14"/>
  <c r="G21" i="14"/>
  <c r="G18" i="14"/>
  <c r="G13" i="14"/>
  <c r="G10" i="14"/>
  <c r="G8" i="14"/>
  <c r="G24" i="14"/>
  <c r="G14" i="14"/>
  <c r="G11" i="14"/>
  <c r="G25" i="14" l="1"/>
  <c r="D13" i="17"/>
  <c r="D12" i="17"/>
  <c r="D11" i="17"/>
  <c r="D10" i="17"/>
  <c r="D9" i="17"/>
  <c r="D8" i="17"/>
  <c r="D7" i="17"/>
  <c r="D15" i="14"/>
  <c r="D20" i="14"/>
  <c r="D17" i="14" l="1"/>
  <c r="D9" i="14"/>
  <c r="D7" i="14"/>
  <c r="D12" i="14"/>
  <c r="D22" i="14"/>
</calcChain>
</file>

<file path=xl/comments1.xml><?xml version="1.0" encoding="utf-8"?>
<comments xmlns="http://schemas.openxmlformats.org/spreadsheetml/2006/main">
  <authors>
    <author>jacuser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</rPr>
          <t>This needs to look up the OLO from the Partner Fund ID and show the name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(75xxx Expenditure GL will have a positive amount, 65xxx Revenue GL will have a negative amount)</t>
        </r>
      </text>
    </comment>
  </commentList>
</comments>
</file>

<file path=xl/sharedStrings.xml><?xml version="1.0" encoding="utf-8"?>
<sst xmlns="http://schemas.openxmlformats.org/spreadsheetml/2006/main" count="292" uniqueCount="213">
  <si>
    <t>21000-10-1-000044</t>
  </si>
  <si>
    <t>GR deposit Category</t>
  </si>
  <si>
    <t>Amount</t>
  </si>
  <si>
    <t>21000-20-2-059001</t>
  </si>
  <si>
    <t xml:space="preserve">Description </t>
  </si>
  <si>
    <t>4th Quarter Service Charge</t>
  </si>
  <si>
    <t>Refund</t>
  </si>
  <si>
    <t>Due to General Revenue Unallocated</t>
  </si>
  <si>
    <t>21000-20-2-339023</t>
  </si>
  <si>
    <t>FY 2016-2017 Financial Statements Overview  Office of the Public Defender 1st Judicial Circuit</t>
  </si>
  <si>
    <t>Form 4</t>
  </si>
  <si>
    <t>JAC Form 3 Part A</t>
  </si>
  <si>
    <t>GL 163XX</t>
  </si>
  <si>
    <t>GL 356XX</t>
  </si>
  <si>
    <t xml:space="preserve">Fund(s) Due From </t>
  </si>
  <si>
    <t>21000-20-2-974001</t>
  </si>
  <si>
    <t>GL Offset</t>
  </si>
  <si>
    <t>Fund Number:</t>
  </si>
  <si>
    <t>Agency Name</t>
  </si>
  <si>
    <t>720000-20-2-510103</t>
  </si>
  <si>
    <t>DMS</t>
  </si>
  <si>
    <t>JAC Form 3 Part B</t>
  </si>
  <si>
    <t>GL 353XX</t>
  </si>
  <si>
    <t>Fund(s) Due To</t>
  </si>
  <si>
    <t>JAC Form 3 Part C</t>
  </si>
  <si>
    <t>GL 659XX</t>
  </si>
  <si>
    <t>Fund(s) Transferred From</t>
  </si>
  <si>
    <t>JAC Form 3 Part H</t>
  </si>
  <si>
    <t>210000-20-2-339040</t>
  </si>
  <si>
    <t>JAC</t>
  </si>
  <si>
    <t xml:space="preserve">Due From Other Departments </t>
  </si>
  <si>
    <t xml:space="preserve">Due To Other Departments </t>
  </si>
  <si>
    <t>Transfers In From Other Departments</t>
  </si>
  <si>
    <t>Transfers Out to Within the Departments</t>
  </si>
  <si>
    <t xml:space="preserve">FY HR  Outsourcing </t>
  </si>
  <si>
    <t>Office</t>
  </si>
  <si>
    <t>form type</t>
  </si>
  <si>
    <t>001800 (refund)</t>
  </si>
  <si>
    <t>JAC Fund Number:</t>
  </si>
  <si>
    <t>funds due from (may be a 21</t>
  </si>
  <si>
    <t>Offset GL</t>
  </si>
  <si>
    <t>DIE</t>
  </si>
  <si>
    <t>Statewide Financial Statements</t>
  </si>
  <si>
    <t>Transfers In and Transfers Out</t>
  </si>
  <si>
    <t xml:space="preserve">Partner Agency </t>
  </si>
  <si>
    <t>LEGISLATURE</t>
  </si>
  <si>
    <t>JUSTICE ADMINISTRATION</t>
  </si>
  <si>
    <t>STATE COURTS SYSTEM</t>
  </si>
  <si>
    <t>EXECUTIVE OFFICE OF THE GOVERNOR</t>
  </si>
  <si>
    <t>DEPARTMENT OF THE LOTTERY</t>
  </si>
  <si>
    <t>DEPARTMENT OF ENVIRONMENTAL PROTECTION</t>
  </si>
  <si>
    <t>DEPARTMENT OF ECONOMIC OPPORTUNITY</t>
  </si>
  <si>
    <t>DEPARTMENT OF LEGAL AFFAIRS</t>
  </si>
  <si>
    <t>DEPARTMENT OF AGRICULTURE AND CONSUMER SERVICES</t>
  </si>
  <si>
    <t>DEPARTMENT OF FINANCIAL SERVICES</t>
  </si>
  <si>
    <t>DIVISION OF ACCOUNTING AND AUDITING</t>
  </si>
  <si>
    <t>DEPARTMENT OF STATE</t>
  </si>
  <si>
    <t>DEPARTMENT OF EDUCATION</t>
  </si>
  <si>
    <t>FLORIDA SCHOOL FOR THE DEAF AND THE BLIND</t>
  </si>
  <si>
    <t>DEPARTMENT OF VETERANS' AFFAIRS</t>
  </si>
  <si>
    <t>DEPARTMENT OF COMMUNITY AFFAIRS</t>
  </si>
  <si>
    <t>DEPARTMENT OF TRANSPORTATION</t>
  </si>
  <si>
    <t>DEPARTMENT OF CITRUS</t>
  </si>
  <si>
    <t>DEPARTMENT OF CHILDREN AND FAMILIES</t>
  </si>
  <si>
    <t>PUBLIC SERVICE COMMISSION</t>
  </si>
  <si>
    <t>DEPARTMENT OF MILITARY AFFAIRS</t>
  </si>
  <si>
    <t>DEPARTMENT OF HEALTH</t>
  </si>
  <si>
    <t>DEPARTMENT OF ELDER AFFAIRS</t>
  </si>
  <si>
    <t>AGENCY FOR PERSONS WITH DISABILITIES</t>
  </si>
  <si>
    <t>AGENCY FOR HEALTH CARE ADMINISTRATION</t>
  </si>
  <si>
    <t>DEPARTMENT OF CORRECTIONS</t>
  </si>
  <si>
    <t>DEPARTMENT OF LAW ENFORCEMENT</t>
  </si>
  <si>
    <t>DEPARTMENT OF MANAGEMENT SERVICES</t>
  </si>
  <si>
    <t>NORTHWOOD SHARED RESOURCE CENTER</t>
  </si>
  <si>
    <t>DIVISION OF ADMINISTRATIVE HEARINGS</t>
  </si>
  <si>
    <t>AGENCY FOR STATE TECHNOLOGY (FORMERLY SSRC/NSRC)</t>
  </si>
  <si>
    <t>DEPARTMENT OF REVENUE</t>
  </si>
  <si>
    <t>AGENCY FOR WORKFORCE INNOVATION</t>
  </si>
  <si>
    <t>DEPARTMENT OF HIGHWAY SAFETY AND MOTOR VEHICLES</t>
  </si>
  <si>
    <t>FISH AND WILDLIFE CONSERVATION COMMISSION</t>
  </si>
  <si>
    <t>FLORIDA COMMISSION ON OFFENDER REVIEW</t>
  </si>
  <si>
    <t>DEPT OF BUSINESS AND PROFESSIONAL REGULATION</t>
  </si>
  <si>
    <t>DEPARTMENT OF JUVENILE JUSTICE</t>
  </si>
  <si>
    <t>STATE BOARD OF ADMINISTRATION</t>
  </si>
  <si>
    <t>State Agency List</t>
  </si>
  <si>
    <t>OLO Code</t>
  </si>
  <si>
    <t>GL</t>
  </si>
  <si>
    <t>GL title</t>
  </si>
  <si>
    <t>Federal Funds Transfers within Agency</t>
  </si>
  <si>
    <t>Federal Funds Transfer In from Other Agency</t>
  </si>
  <si>
    <t>Transfers in from within The Agency</t>
  </si>
  <si>
    <t>General Revenue Transfers In</t>
  </si>
  <si>
    <t>Transfer In from Other Agency</t>
  </si>
  <si>
    <t>Federal Funds Transfer Out within the Agency</t>
  </si>
  <si>
    <t>Federal Funds Transfer Out to Other Agency</t>
  </si>
  <si>
    <t>Transfers Out within the Agency</t>
  </si>
  <si>
    <t>General Revenue Transfers Out</t>
  </si>
  <si>
    <t>Transfers Out to Other Agency</t>
  </si>
  <si>
    <t>Due To Other Fund, within Division</t>
  </si>
  <si>
    <t>Due To Other Fund, within Agency</t>
  </si>
  <si>
    <t>Due To Other Agency</t>
  </si>
  <si>
    <t>Due To General Revenue</t>
  </si>
  <si>
    <t>Due from Other Fund, within Agency</t>
  </si>
  <si>
    <t>Due from Other Agency</t>
  </si>
  <si>
    <t>210000-20-2-084008</t>
  </si>
  <si>
    <t>210000-20-2-084001</t>
  </si>
  <si>
    <t>Transfer from SA11</t>
  </si>
  <si>
    <t>Transfer from JAC</t>
  </si>
  <si>
    <t>210000-10-1-000941</t>
  </si>
  <si>
    <t>720000-20-2-678001</t>
  </si>
  <si>
    <t>400000-50-2-767002</t>
  </si>
  <si>
    <t>410000-20-2-261021</t>
  </si>
  <si>
    <t>JAC ENTITY</t>
  </si>
  <si>
    <t>Grand Total</t>
  </si>
  <si>
    <t>210000-10-1-000941 Total</t>
  </si>
  <si>
    <t>210000-20-2-084001 Total</t>
  </si>
  <si>
    <t>210000-20-2-339040 Total</t>
  </si>
  <si>
    <t>210000</t>
  </si>
  <si>
    <t>110000</t>
  </si>
  <si>
    <t>220000</t>
  </si>
  <si>
    <t>310000</t>
  </si>
  <si>
    <t>360000</t>
  </si>
  <si>
    <t>370000</t>
  </si>
  <si>
    <t>400000</t>
  </si>
  <si>
    <t>410000</t>
  </si>
  <si>
    <t>420000</t>
  </si>
  <si>
    <t>430000</t>
  </si>
  <si>
    <t>439000</t>
  </si>
  <si>
    <t>450000</t>
  </si>
  <si>
    <t>480000</t>
  </si>
  <si>
    <t>489000</t>
  </si>
  <si>
    <t>500000</t>
  </si>
  <si>
    <t>520000</t>
  </si>
  <si>
    <t>550000</t>
  </si>
  <si>
    <t>570000</t>
  </si>
  <si>
    <t>600000</t>
  </si>
  <si>
    <t>610000</t>
  </si>
  <si>
    <t>620000</t>
  </si>
  <si>
    <t>640000</t>
  </si>
  <si>
    <t>650000</t>
  </si>
  <si>
    <t>670000</t>
  </si>
  <si>
    <t>680000</t>
  </si>
  <si>
    <t>700000</t>
  </si>
  <si>
    <t>710000</t>
  </si>
  <si>
    <t>720000</t>
  </si>
  <si>
    <t>729600</t>
  </si>
  <si>
    <t>729700</t>
  </si>
  <si>
    <t>729800</t>
  </si>
  <si>
    <t>730000</t>
  </si>
  <si>
    <t>750000</t>
  </si>
  <si>
    <t>760000</t>
  </si>
  <si>
    <t>770000</t>
  </si>
  <si>
    <t>780000</t>
  </si>
  <si>
    <t>790000</t>
  </si>
  <si>
    <t>800000</t>
  </si>
  <si>
    <t>840000</t>
  </si>
  <si>
    <t>Due from Other Fund, within Division (Circuit)</t>
  </si>
  <si>
    <t xml:space="preserve">Due from Other Fund, within Division </t>
  </si>
  <si>
    <t>Due To Other Fund, within Division (Circuit)</t>
  </si>
  <si>
    <t>Due from Other Fund, within JAC (between Circuits)</t>
  </si>
  <si>
    <t>Due To Other Fund, within JAC (between Circuits)</t>
  </si>
  <si>
    <t>Federal Funds Transfers within JAC (between Circuits)</t>
  </si>
  <si>
    <t>Transfers in from within  JAC (between Circuits)</t>
  </si>
  <si>
    <t>Federal Funds Transfer Out within  JAC (between Circuits)</t>
  </si>
  <si>
    <t>Transfers Out within  JAC (between Circuits)</t>
  </si>
  <si>
    <t>GL 65XXX (Revenues) OR 75XXX (Expenditures)</t>
  </si>
  <si>
    <t xml:space="preserve">Proceeds from Sale of Surplus </t>
  </si>
  <si>
    <t>VOCA funds transferred</t>
  </si>
  <si>
    <t>Unemployment transferred</t>
  </si>
  <si>
    <t>Guidance</t>
  </si>
  <si>
    <t>Orange cells contain formulas and should not be updated</t>
  </si>
  <si>
    <t>JAC Entity</t>
  </si>
  <si>
    <t>JAC's GL</t>
  </si>
  <si>
    <t>GL Title</t>
  </si>
  <si>
    <t>Items included on this form:</t>
  </si>
  <si>
    <t>cells containing FORMULAS</t>
  </si>
  <si>
    <t xml:space="preserve">JAC Fund ID 
</t>
  </si>
  <si>
    <t xml:space="preserve">Partner Fund ID 
</t>
  </si>
  <si>
    <t xml:space="preserve">Amount 
</t>
  </si>
  <si>
    <t>Description /  Comments for Due From &amp; Due To</t>
  </si>
  <si>
    <t>Report columns</t>
  </si>
  <si>
    <t>Report explanation</t>
  </si>
  <si>
    <t>Identifies what's being paid or being received in general.</t>
  </si>
  <si>
    <t>Transfers In</t>
  </si>
  <si>
    <t xml:space="preserve">Transfers out </t>
  </si>
  <si>
    <t>General Revenue Transfers In - NOT INCLUDED ON THIS FORM</t>
  </si>
  <si>
    <t>General Revenue Transfers Out - NOT INCLUDED ON THIS FORM</t>
  </si>
  <si>
    <t xml:space="preserve">This field is populated based on the Partner Fund ID field.  If the 6-digit organizational ID is not JAC's - 210000, the organizational ID is looked up on the State Agency List tab which contains the IDs assigned to each state agency.
If the 6-digit organizational ID is JAC's - 210000, the field is populated based on the FLAIR data entered.  </t>
  </si>
  <si>
    <t>210000-20-2-3390XX</t>
  </si>
  <si>
    <t>Communications Invoices</t>
  </si>
  <si>
    <t>Due To Other Agency Total</t>
  </si>
  <si>
    <t>Due To General Revenue - NOT INCLUDED ON THIS FORM</t>
  </si>
  <si>
    <t>FLAIR ORIGINAL GL title</t>
  </si>
  <si>
    <t>This field is populated based on the ORG and EO code keyed into FLAIR.</t>
  </si>
  <si>
    <t>This field is populated based on the General Ledger entered.  The worksheet includes a General Ledger Lookup tab with all the GL and their titles.</t>
  </si>
  <si>
    <r>
      <rPr>
        <b/>
        <sz val="11"/>
        <color theme="1"/>
        <rFont val="Calibri"/>
        <family val="2"/>
        <scheme val="minor"/>
      </rPr>
      <t xml:space="preserve">Partner Fund ID </t>
    </r>
    <r>
      <rPr>
        <sz val="11"/>
        <color theme="1"/>
        <rFont val="Calibri"/>
        <family val="2"/>
        <scheme val="minor"/>
      </rPr>
      <t xml:space="preserve">
*Fund paying or receiving the amount shown
*May be JAC or other agency
(OLO-GF-SF-FID) </t>
    </r>
  </si>
  <si>
    <r>
      <rPr>
        <b/>
        <sz val="11"/>
        <color theme="1"/>
        <rFont val="Calibri"/>
        <family val="2"/>
        <scheme val="minor"/>
      </rPr>
      <t xml:space="preserve">Amount </t>
    </r>
    <r>
      <rPr>
        <sz val="11"/>
        <color theme="1"/>
        <rFont val="Calibri"/>
        <family val="2"/>
        <scheme val="minor"/>
      </rPr>
      <t xml:space="preserve">
16xxx positive amt.
35xxx negative amt.</t>
    </r>
  </si>
  <si>
    <t>GL Title
*Formula - do not remove.  It will update when you key the GL in column C</t>
  </si>
  <si>
    <r>
      <rPr>
        <b/>
        <sz val="11"/>
        <color theme="1"/>
        <rFont val="Calibri"/>
        <family val="2"/>
        <scheme val="minor"/>
      </rPr>
      <t xml:space="preserve">JAC Fund ID </t>
    </r>
    <r>
      <rPr>
        <sz val="11"/>
        <color theme="1"/>
        <rFont val="Calibri"/>
        <family val="2"/>
        <scheme val="minor"/>
      </rPr>
      <t xml:space="preserve">
*expending or receiving the funds
(OLO-GF-SF-FID)</t>
    </r>
  </si>
  <si>
    <r>
      <rPr>
        <b/>
        <sz val="11"/>
        <color theme="1"/>
        <rFont val="Calibri"/>
        <family val="2"/>
        <scheme val="minor"/>
      </rPr>
      <t xml:space="preserve">Amount </t>
    </r>
    <r>
      <rPr>
        <sz val="11"/>
        <color theme="1"/>
        <rFont val="Calibri"/>
        <family val="2"/>
        <scheme val="minor"/>
      </rPr>
      <t xml:space="preserve">
75xxx positive amt.
65xxx negative amt.</t>
    </r>
  </si>
  <si>
    <t>EXAMPLE - Transfers In and Transfers Out</t>
  </si>
  <si>
    <t>210000-20-2-9740XX</t>
  </si>
  <si>
    <t>210000-20-2-9740XX Total</t>
  </si>
  <si>
    <t>Transfers in from within  JAC (between Circuits) Total</t>
  </si>
  <si>
    <t>Transfers Out within  JAC (between Circuits) Total</t>
  </si>
  <si>
    <t>Transfers Out to Other Agency Total</t>
  </si>
  <si>
    <t>Federal Funds Transfer In from Other Agency Total</t>
  </si>
  <si>
    <t>Transfer In from Other Agency Total</t>
  </si>
  <si>
    <t xml:space="preserve">This field contains the appropriate 6-digit general ledger (GL) ID to identify the specific type of revenue transfer  (GL 65XXX) or the specific type of expenditure transfer (GL 75XXX). </t>
  </si>
  <si>
    <r>
      <t xml:space="preserve">This field identifies the </t>
    </r>
    <r>
      <rPr>
        <b/>
        <sz val="11"/>
        <color theme="1"/>
        <rFont val="Calibri"/>
        <family val="2"/>
        <scheme val="minor"/>
      </rPr>
      <t xml:space="preserve">amount </t>
    </r>
    <r>
      <rPr>
        <sz val="11"/>
        <color theme="1"/>
        <rFont val="Calibri"/>
        <family val="2"/>
        <scheme val="minor"/>
      </rPr>
      <t xml:space="preserve">the fund:
1.  Transferred </t>
    </r>
    <r>
      <rPr>
        <b/>
        <sz val="12"/>
        <color theme="1"/>
        <rFont val="Calibri"/>
        <family val="2"/>
        <scheme val="minor"/>
      </rPr>
      <t xml:space="preserve">to </t>
    </r>
    <r>
      <rPr>
        <sz val="11"/>
        <color theme="1"/>
        <rFont val="Calibri"/>
        <family val="2"/>
        <scheme val="minor"/>
      </rPr>
      <t xml:space="preserve">other state entities or agencies (amount should be a debit or positive amount).
2.  Transferred </t>
    </r>
    <r>
      <rPr>
        <b/>
        <sz val="12"/>
        <color theme="1"/>
        <rFont val="Calibri"/>
        <family val="2"/>
        <scheme val="minor"/>
      </rPr>
      <t>from</t>
    </r>
    <r>
      <rPr>
        <sz val="11"/>
        <color theme="1"/>
        <rFont val="Calibri"/>
        <family val="2"/>
        <scheme val="minor"/>
      </rPr>
      <t xml:space="preserve"> other state entities or agencies (amount should be a credit or negative amount).  
This information is pulled from FLAIR and must be reconciled / confirmed with the other agencies (internal or external to JAC).</t>
    </r>
  </si>
  <si>
    <r>
      <t xml:space="preserve">This field contains the 6-digit organizational ID, GAAFR ID, SF ID, and Fund ID for the vendor agency being paid or the reimbursing agency sending the funds to your office (i.e. OLO-GF-SF-FID 210000-10-1-000069).  This may be JAC or other agency.
This field is populated based on the </t>
    </r>
    <r>
      <rPr>
        <b/>
        <sz val="11"/>
        <color theme="1"/>
        <rFont val="Calibri"/>
        <family val="2"/>
        <scheme val="minor"/>
      </rPr>
      <t>other entity's or agency's fund ID</t>
    </r>
    <r>
      <rPr>
        <sz val="11"/>
        <color theme="1"/>
        <rFont val="Calibri"/>
        <family val="2"/>
        <scheme val="minor"/>
      </rPr>
      <t xml:space="preserve"> that:
1.  received funds</t>
    </r>
    <r>
      <rPr>
        <b/>
        <sz val="12"/>
        <color theme="1"/>
        <rFont val="Calibri"/>
        <family val="2"/>
        <scheme val="minor"/>
      </rPr>
      <t xml:space="preserve"> due from</t>
    </r>
    <r>
      <rPr>
        <sz val="11"/>
        <color theme="1"/>
        <rFont val="Calibri"/>
        <family val="2"/>
        <scheme val="minor"/>
      </rPr>
      <t xml:space="preserve"> your agency.
2.  paid funds </t>
    </r>
    <r>
      <rPr>
        <b/>
        <sz val="12"/>
        <color theme="1"/>
        <rFont val="Calibri"/>
        <family val="2"/>
        <scheme val="minor"/>
      </rPr>
      <t>due to</t>
    </r>
    <r>
      <rPr>
        <sz val="11"/>
        <color theme="1"/>
        <rFont val="Calibri"/>
        <family val="2"/>
        <scheme val="minor"/>
      </rPr>
      <t xml:space="preserve"> your agency.  
This information is pulled from FLAIR and must be reconciled / confirmed with the other agencies (internal or external to JAC).</t>
    </r>
  </si>
  <si>
    <t>This form will ONLY contain circuit specific amounts transferred to or transferred from:
1.  other state agencies,
2.  other JAC offices,
3.  other funds within your office.</t>
  </si>
  <si>
    <r>
      <t xml:space="preserve">This field contains the 6-digit organizational ID, GAAFR ID, SF ID, and Fund ID (i.e. OLO-GF-SF-FID 210000-10-1-000069).
This field is populated based on the </t>
    </r>
    <r>
      <rPr>
        <b/>
        <sz val="11"/>
        <color theme="1"/>
        <rFont val="Calibri"/>
        <family val="2"/>
        <scheme val="minor"/>
      </rPr>
      <t xml:space="preserve">JAC fund ID </t>
    </r>
    <r>
      <rPr>
        <sz val="11"/>
        <color theme="1"/>
        <rFont val="Calibri"/>
        <family val="2"/>
        <scheme val="minor"/>
      </rPr>
      <t>that:
1.  paid the other state entities or agencies,
2.  received the funds from other state entities or agencies.  
This information is pulled from FLAIR and must be reconciled / confirmed with the other agencies (internal or external to JAC).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</si>
</sst>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_);[Red]\(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rgb="FF000000"/>
      <name val="Helvetica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left"/>
    </xf>
    <xf numFmtId="49" fontId="0" fillId="0" borderId="0" xfId="0" applyNumberFormat="1" applyAlignment="1"/>
    <xf numFmtId="0" fontId="0" fillId="0" borderId="0" xfId="0" applyAlignment="1">
      <alignment wrapText="1"/>
    </xf>
    <xf numFmtId="0" fontId="4" fillId="0" borderId="0" xfId="0" quotePrefix="1" applyFont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0" xfId="0" applyFill="1" applyAlignment="1">
      <alignment vertical="top" wrapText="1"/>
    </xf>
    <xf numFmtId="0" fontId="0" fillId="4" borderId="0" xfId="0" applyFill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6" fillId="0" borderId="0" xfId="0" applyFont="1" applyAlignment="1"/>
    <xf numFmtId="0" fontId="0" fillId="0" borderId="0" xfId="0" applyFill="1"/>
    <xf numFmtId="0" fontId="0" fillId="0" borderId="1" xfId="0" applyFill="1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0" fillId="5" borderId="2" xfId="0" applyFill="1" applyBorder="1"/>
    <xf numFmtId="0" fontId="0" fillId="5" borderId="2" xfId="0" applyFill="1" applyBorder="1" applyAlignment="1">
      <alignment wrapText="1"/>
    </xf>
    <xf numFmtId="0" fontId="0" fillId="5" borderId="2" xfId="0" applyFill="1" applyBorder="1" applyAlignment="1">
      <alignment horizontal="center"/>
    </xf>
    <xf numFmtId="0" fontId="2" fillId="5" borderId="2" xfId="0" applyFont="1" applyFill="1" applyBorder="1" applyAlignment="1">
      <alignment wrapText="1"/>
    </xf>
    <xf numFmtId="0" fontId="0" fillId="6" borderId="2" xfId="0" applyFill="1" applyBorder="1"/>
    <xf numFmtId="0" fontId="0" fillId="6" borderId="2" xfId="0" applyFill="1" applyBorder="1" applyAlignment="1">
      <alignment horizontal="center"/>
    </xf>
    <xf numFmtId="0" fontId="0" fillId="6" borderId="2" xfId="0" applyFill="1" applyBorder="1" applyAlignment="1">
      <alignment wrapText="1"/>
    </xf>
    <xf numFmtId="0" fontId="2" fillId="6" borderId="2" xfId="0" applyFont="1" applyFill="1" applyBorder="1"/>
    <xf numFmtId="0" fontId="0" fillId="0" borderId="0" xfId="0" applyFill="1" applyAlignment="1">
      <alignment vertical="top"/>
    </xf>
    <xf numFmtId="0" fontId="2" fillId="2" borderId="2" xfId="0" applyFont="1" applyFill="1" applyBorder="1" applyAlignment="1">
      <alignment horizontal="left" vertical="top" wrapText="1"/>
    </xf>
    <xf numFmtId="0" fontId="7" fillId="0" borderId="0" xfId="0" applyFont="1" applyAlignment="1"/>
    <xf numFmtId="0" fontId="0" fillId="7" borderId="2" xfId="0" applyFill="1" applyBorder="1"/>
    <xf numFmtId="0" fontId="0" fillId="7" borderId="2" xfId="0" applyFill="1" applyBorder="1" applyAlignment="1">
      <alignment horizontal="center"/>
    </xf>
    <xf numFmtId="0" fontId="0" fillId="7" borderId="2" xfId="0" applyFill="1" applyBorder="1" applyAlignment="1">
      <alignment wrapText="1"/>
    </xf>
    <xf numFmtId="0" fontId="2" fillId="7" borderId="2" xfId="0" applyFont="1" applyFill="1" applyBorder="1"/>
    <xf numFmtId="0" fontId="2" fillId="6" borderId="2" xfId="0" applyFont="1" applyFill="1" applyBorder="1" applyAlignment="1"/>
    <xf numFmtId="40" fontId="0" fillId="0" borderId="2" xfId="1" applyNumberFormat="1" applyFont="1" applyBorder="1" applyAlignment="1">
      <alignment horizontal="left" vertical="top" wrapText="1"/>
    </xf>
    <xf numFmtId="40" fontId="0" fillId="0" borderId="2" xfId="1" applyNumberFormat="1" applyFont="1" applyBorder="1"/>
    <xf numFmtId="40" fontId="0" fillId="5" borderId="2" xfId="1" applyNumberFormat="1" applyFont="1" applyFill="1" applyBorder="1"/>
    <xf numFmtId="40" fontId="0" fillId="6" borderId="2" xfId="1" applyNumberFormat="1" applyFont="1" applyFill="1" applyBorder="1"/>
    <xf numFmtId="40" fontId="0" fillId="7" borderId="2" xfId="1" applyNumberFormat="1" applyFont="1" applyFill="1" applyBorder="1"/>
    <xf numFmtId="40" fontId="0" fillId="0" borderId="0" xfId="1" applyNumberFormat="1" applyFont="1"/>
    <xf numFmtId="40" fontId="0" fillId="0" borderId="2" xfId="0" applyNumberFormat="1" applyBorder="1" applyAlignment="1">
      <alignment horizontal="left" vertical="top" wrapText="1"/>
    </xf>
    <xf numFmtId="40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12</xdr:row>
      <xdr:rowOff>457200</xdr:rowOff>
    </xdr:from>
    <xdr:to>
      <xdr:col>1</xdr:col>
      <xdr:colOff>5400050</xdr:colOff>
      <xdr:row>12</xdr:row>
      <xdr:rowOff>2733390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2175" y="5276850"/>
          <a:ext cx="5000000" cy="22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14"/>
  <sheetViews>
    <sheetView workbookViewId="0">
      <selection activeCell="N27" sqref="N27"/>
    </sheetView>
  </sheetViews>
  <sheetFormatPr defaultRowHeight="15" x14ac:dyDescent="0.25"/>
  <cols>
    <col min="1" max="1" width="17.42578125" bestFit="1" customWidth="1"/>
    <col min="2" max="2" width="34.42578125" bestFit="1" customWidth="1"/>
    <col min="3" max="3" width="19.140625" bestFit="1" customWidth="1"/>
    <col min="4" max="4" width="10.85546875" customWidth="1"/>
    <col min="6" max="7" width="9.140625" customWidth="1"/>
    <col min="8" max="8" width="25" bestFit="1" customWidth="1"/>
    <col min="9" max="9" width="2.7109375" customWidth="1"/>
    <col min="21" max="21" width="2.7109375" customWidth="1"/>
    <col min="22" max="22" width="24.85546875" bestFit="1" customWidth="1"/>
    <col min="31" max="31" width="34.5703125" bestFit="1" customWidth="1"/>
    <col min="38" max="38" width="2.7109375" customWidth="1"/>
    <col min="39" max="39" width="37.7109375" bestFit="1" customWidth="1"/>
    <col min="40" max="40" width="14" customWidth="1"/>
  </cols>
  <sheetData>
    <row r="1" spans="1:45" x14ac:dyDescent="0.25">
      <c r="A1" s="26" t="s">
        <v>9</v>
      </c>
      <c r="B1" s="26"/>
      <c r="C1" s="26"/>
      <c r="D1" s="26"/>
      <c r="E1" s="26"/>
      <c r="F1" s="26"/>
      <c r="G1" s="26"/>
      <c r="H1" s="26"/>
      <c r="I1" s="26"/>
    </row>
    <row r="2" spans="1:45" x14ac:dyDescent="0.25">
      <c r="A2" s="1"/>
      <c r="B2" s="1"/>
      <c r="C2" s="1"/>
      <c r="D2" s="1"/>
      <c r="E2" s="1"/>
      <c r="F2" s="1"/>
      <c r="G2" s="1"/>
      <c r="H2" s="1"/>
      <c r="I2" s="1"/>
    </row>
    <row r="3" spans="1:45" x14ac:dyDescent="0.25">
      <c r="A3" t="s">
        <v>41</v>
      </c>
      <c r="C3" s="25" t="s">
        <v>10</v>
      </c>
      <c r="D3" s="25"/>
      <c r="E3" s="25"/>
      <c r="F3" s="25"/>
      <c r="J3" s="25" t="s">
        <v>11</v>
      </c>
      <c r="K3" s="25"/>
      <c r="L3" s="25"/>
      <c r="M3" s="25"/>
      <c r="N3" s="25"/>
      <c r="V3" s="25" t="s">
        <v>21</v>
      </c>
      <c r="W3" s="25"/>
      <c r="X3" s="25"/>
      <c r="AE3" s="25" t="s">
        <v>24</v>
      </c>
      <c r="AF3" s="25"/>
      <c r="AG3" s="25"/>
      <c r="AM3" s="25" t="s">
        <v>27</v>
      </c>
      <c r="AN3" s="25"/>
    </row>
    <row r="4" spans="1:45" x14ac:dyDescent="0.25">
      <c r="A4" t="s">
        <v>35</v>
      </c>
      <c r="C4" s="6"/>
      <c r="D4" s="6"/>
      <c r="E4" s="6"/>
    </row>
    <row r="5" spans="1:45" x14ac:dyDescent="0.25">
      <c r="C5" s="25"/>
      <c r="D5" s="25"/>
      <c r="E5" s="25"/>
      <c r="F5" s="25"/>
      <c r="G5" s="4"/>
      <c r="H5" s="6" t="s">
        <v>13</v>
      </c>
      <c r="J5" t="s">
        <v>30</v>
      </c>
      <c r="P5" s="6" t="s">
        <v>12</v>
      </c>
      <c r="V5" t="s">
        <v>31</v>
      </c>
      <c r="Z5" s="6" t="s">
        <v>22</v>
      </c>
      <c r="AE5" t="s">
        <v>32</v>
      </c>
      <c r="AH5" s="6" t="s">
        <v>25</v>
      </c>
      <c r="AM5" t="s">
        <v>33</v>
      </c>
      <c r="AO5" s="6"/>
      <c r="AQ5" s="6" t="s">
        <v>22</v>
      </c>
    </row>
    <row r="7" spans="1:45" x14ac:dyDescent="0.25">
      <c r="E7" s="27"/>
      <c r="F7" s="27"/>
      <c r="G7" s="4"/>
      <c r="J7" t="s">
        <v>17</v>
      </c>
      <c r="O7" s="27" t="s">
        <v>15</v>
      </c>
      <c r="P7" s="27"/>
      <c r="V7" t="s">
        <v>17</v>
      </c>
      <c r="Y7" s="27" t="s">
        <v>15</v>
      </c>
      <c r="Z7" s="27"/>
      <c r="AE7" t="s">
        <v>17</v>
      </c>
      <c r="AG7" s="27" t="s">
        <v>15</v>
      </c>
      <c r="AH7" s="27"/>
      <c r="AI7" s="4"/>
      <c r="AM7" t="s">
        <v>17</v>
      </c>
      <c r="AO7" s="2"/>
      <c r="AP7" s="27" t="s">
        <v>8</v>
      </c>
      <c r="AQ7" s="27"/>
    </row>
    <row r="8" spans="1:45" x14ac:dyDescent="0.25">
      <c r="E8" s="2"/>
      <c r="F8" s="2"/>
      <c r="G8" s="4"/>
    </row>
    <row r="9" spans="1:45" x14ac:dyDescent="0.25">
      <c r="A9" t="s">
        <v>38</v>
      </c>
      <c r="B9" t="s">
        <v>36</v>
      </c>
      <c r="C9" t="s">
        <v>1</v>
      </c>
      <c r="D9" t="s">
        <v>40</v>
      </c>
      <c r="F9" s="6" t="s">
        <v>2</v>
      </c>
      <c r="G9" t="s">
        <v>39</v>
      </c>
      <c r="H9" s="25" t="s">
        <v>4</v>
      </c>
      <c r="I9" s="25"/>
      <c r="J9" t="s">
        <v>14</v>
      </c>
      <c r="M9" t="s">
        <v>18</v>
      </c>
      <c r="O9" s="25" t="s">
        <v>16</v>
      </c>
      <c r="P9" s="25"/>
      <c r="Q9" s="6" t="s">
        <v>2</v>
      </c>
      <c r="S9" s="25" t="s">
        <v>4</v>
      </c>
      <c r="T9" s="25"/>
      <c r="V9" t="s">
        <v>23</v>
      </c>
      <c r="W9" t="s">
        <v>18</v>
      </c>
      <c r="Y9" s="25" t="s">
        <v>16</v>
      </c>
      <c r="Z9" s="25"/>
      <c r="AA9" s="6" t="s">
        <v>2</v>
      </c>
      <c r="AC9" s="25" t="s">
        <v>4</v>
      </c>
      <c r="AD9" s="25"/>
      <c r="AE9" t="s">
        <v>26</v>
      </c>
      <c r="AF9" t="s">
        <v>18</v>
      </c>
      <c r="AH9" s="6" t="s">
        <v>2</v>
      </c>
      <c r="AJ9" s="25" t="s">
        <v>4</v>
      </c>
      <c r="AK9" s="25"/>
      <c r="AL9" s="25"/>
      <c r="AM9" t="s">
        <v>23</v>
      </c>
      <c r="AN9" t="s">
        <v>18</v>
      </c>
      <c r="AO9" s="6" t="s">
        <v>2</v>
      </c>
      <c r="AQ9" s="25" t="s">
        <v>4</v>
      </c>
      <c r="AR9" s="25"/>
    </row>
    <row r="10" spans="1:45" x14ac:dyDescent="0.25">
      <c r="E10" s="5"/>
      <c r="F10" s="5"/>
    </row>
    <row r="11" spans="1:45" x14ac:dyDescent="0.25">
      <c r="A11" t="s">
        <v>0</v>
      </c>
      <c r="B11" t="s">
        <v>7</v>
      </c>
      <c r="C11" s="9" t="s">
        <v>37</v>
      </c>
      <c r="D11" s="9"/>
      <c r="F11" s="7">
        <v>-32.200000000000003</v>
      </c>
      <c r="H11" s="3" t="s">
        <v>6</v>
      </c>
      <c r="J11" t="s">
        <v>19</v>
      </c>
      <c r="M11" t="s">
        <v>20</v>
      </c>
      <c r="O11">
        <v>65900</v>
      </c>
      <c r="Q11">
        <v>1840.66</v>
      </c>
      <c r="V11" s="8">
        <v>7.2202510103725998E+20</v>
      </c>
      <c r="Y11">
        <v>35300</v>
      </c>
      <c r="AA11">
        <v>-26.25</v>
      </c>
      <c r="AE11" s="8" t="s">
        <v>19</v>
      </c>
      <c r="AH11">
        <v>1840.66</v>
      </c>
      <c r="AM11" s="8" t="s">
        <v>28</v>
      </c>
      <c r="AN11" t="s">
        <v>29</v>
      </c>
      <c r="AO11">
        <v>566.61</v>
      </c>
      <c r="AQ11" s="4" t="s">
        <v>34</v>
      </c>
      <c r="AR11" s="4"/>
      <c r="AS11" s="4"/>
    </row>
    <row r="12" spans="1:45" x14ac:dyDescent="0.25">
      <c r="A12" t="s">
        <v>3</v>
      </c>
      <c r="B12" t="s">
        <v>7</v>
      </c>
      <c r="C12" s="9" t="s">
        <v>37</v>
      </c>
      <c r="D12" s="9"/>
      <c r="F12" s="7">
        <v>-2740.66</v>
      </c>
      <c r="H12" t="s">
        <v>5</v>
      </c>
    </row>
    <row r="13" spans="1:45" x14ac:dyDescent="0.25">
      <c r="A13" t="s">
        <v>8</v>
      </c>
      <c r="B13" t="s">
        <v>7</v>
      </c>
      <c r="C13" s="9" t="s">
        <v>37</v>
      </c>
      <c r="D13" s="9"/>
      <c r="F13" s="7">
        <v>-20</v>
      </c>
      <c r="H13" t="s">
        <v>5</v>
      </c>
    </row>
    <row r="14" spans="1:45" x14ac:dyDescent="0.25">
      <c r="A14" t="s">
        <v>8</v>
      </c>
      <c r="B14" t="s">
        <v>7</v>
      </c>
      <c r="C14" s="9" t="s">
        <v>37</v>
      </c>
      <c r="D14" s="9"/>
      <c r="F14" s="7">
        <v>-20</v>
      </c>
      <c r="H14" t="s">
        <v>5</v>
      </c>
    </row>
  </sheetData>
  <mergeCells count="19">
    <mergeCell ref="AQ9:AR9"/>
    <mergeCell ref="AG7:AH7"/>
    <mergeCell ref="AP7:AQ7"/>
    <mergeCell ref="AC9:AD9"/>
    <mergeCell ref="AE3:AG3"/>
    <mergeCell ref="AJ9:AL9"/>
    <mergeCell ref="AM3:AN3"/>
    <mergeCell ref="Y7:Z7"/>
    <mergeCell ref="Y9:Z9"/>
    <mergeCell ref="J3:N3"/>
    <mergeCell ref="O7:P7"/>
    <mergeCell ref="O9:P9"/>
    <mergeCell ref="S9:T9"/>
    <mergeCell ref="V3:X3"/>
    <mergeCell ref="C3:F3"/>
    <mergeCell ref="A1:I1"/>
    <mergeCell ref="E7:F7"/>
    <mergeCell ref="C5:F5"/>
    <mergeCell ref="H9:I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H18"/>
  <sheetViews>
    <sheetView topLeftCell="A7" zoomScaleNormal="100" workbookViewId="0">
      <selection activeCell="B13" sqref="B13"/>
    </sheetView>
  </sheetViews>
  <sheetFormatPr defaultRowHeight="15" x14ac:dyDescent="0.25"/>
  <cols>
    <col min="1" max="1" width="26.42578125" style="13" customWidth="1"/>
    <col min="2" max="2" width="92.28515625" style="12" customWidth="1"/>
    <col min="3" max="16384" width="9.140625" style="13"/>
  </cols>
  <sheetData>
    <row r="1" spans="1:8" ht="26.25" x14ac:dyDescent="0.25">
      <c r="A1" s="33" t="s">
        <v>42</v>
      </c>
      <c r="B1" s="33"/>
    </row>
    <row r="2" spans="1:8" ht="23.25" x14ac:dyDescent="0.35">
      <c r="A2" s="29" t="s">
        <v>43</v>
      </c>
      <c r="B2" s="29"/>
      <c r="C2" s="56"/>
      <c r="D2" s="56"/>
      <c r="E2" s="56"/>
      <c r="F2" s="56"/>
      <c r="G2" s="56"/>
      <c r="H2" s="56"/>
    </row>
    <row r="3" spans="1:8" ht="18.75" x14ac:dyDescent="0.3">
      <c r="A3" s="30" t="s">
        <v>165</v>
      </c>
      <c r="B3" s="30"/>
      <c r="C3" s="35"/>
      <c r="D3" s="35"/>
      <c r="E3" s="35"/>
      <c r="F3" s="35"/>
      <c r="G3" s="35"/>
      <c r="H3" s="35"/>
    </row>
    <row r="4" spans="1:8" ht="18.75" x14ac:dyDescent="0.25">
      <c r="A4" s="34">
        <v>42916</v>
      </c>
      <c r="B4" s="34"/>
    </row>
    <row r="6" spans="1:8" ht="18.75" x14ac:dyDescent="0.25">
      <c r="A6" s="32" t="s">
        <v>169</v>
      </c>
      <c r="B6" s="32"/>
    </row>
    <row r="7" spans="1:8" x14ac:dyDescent="0.25">
      <c r="A7" s="24" t="s">
        <v>175</v>
      </c>
      <c r="B7" s="24" t="s">
        <v>170</v>
      </c>
    </row>
    <row r="8" spans="1:8" s="18" customFormat="1" ht="60" x14ac:dyDescent="0.25">
      <c r="A8" s="22" t="s">
        <v>174</v>
      </c>
      <c r="B8" s="22" t="s">
        <v>211</v>
      </c>
    </row>
    <row r="9" spans="1:8" s="18" customFormat="1" x14ac:dyDescent="0.25">
      <c r="A9" s="17"/>
      <c r="B9" s="17"/>
    </row>
    <row r="10" spans="1:8" s="18" customFormat="1" ht="18.75" x14ac:dyDescent="0.25">
      <c r="A10" s="23" t="s">
        <v>180</v>
      </c>
      <c r="B10" s="23" t="s">
        <v>181</v>
      </c>
    </row>
    <row r="11" spans="1:8" x14ac:dyDescent="0.25">
      <c r="A11" s="37" t="s">
        <v>112</v>
      </c>
      <c r="B11" s="37" t="s">
        <v>193</v>
      </c>
    </row>
    <row r="12" spans="1:8" ht="135" x14ac:dyDescent="0.25">
      <c r="A12" s="20" t="s">
        <v>176</v>
      </c>
      <c r="B12" s="21" t="s">
        <v>212</v>
      </c>
    </row>
    <row r="13" spans="1:8" ht="222" customHeight="1" x14ac:dyDescent="0.25">
      <c r="A13" s="20" t="s">
        <v>172</v>
      </c>
      <c r="B13" s="21" t="s">
        <v>208</v>
      </c>
    </row>
    <row r="14" spans="1:8" ht="30" x14ac:dyDescent="0.25">
      <c r="A14" s="19" t="s">
        <v>173</v>
      </c>
      <c r="B14" s="19" t="s">
        <v>194</v>
      </c>
    </row>
    <row r="15" spans="1:8" ht="151.5" x14ac:dyDescent="0.25">
      <c r="A15" s="20" t="s">
        <v>177</v>
      </c>
      <c r="B15" s="21" t="s">
        <v>210</v>
      </c>
    </row>
    <row r="16" spans="1:8" ht="90" x14ac:dyDescent="0.25">
      <c r="A16" s="37" t="s">
        <v>44</v>
      </c>
      <c r="B16" s="37" t="s">
        <v>187</v>
      </c>
    </row>
    <row r="17" spans="1:2" ht="106.5" x14ac:dyDescent="0.25">
      <c r="A17" s="20" t="s">
        <v>178</v>
      </c>
      <c r="B17" s="21" t="s">
        <v>209</v>
      </c>
    </row>
    <row r="18" spans="1:2" ht="30" x14ac:dyDescent="0.25">
      <c r="A18" s="20" t="s">
        <v>179</v>
      </c>
      <c r="B18" s="21" t="s">
        <v>182</v>
      </c>
    </row>
  </sheetData>
  <mergeCells count="5">
    <mergeCell ref="A6:B6"/>
    <mergeCell ref="A1:B1"/>
    <mergeCell ref="A2:B2"/>
    <mergeCell ref="A3:B3"/>
    <mergeCell ref="A4:B4"/>
  </mergeCells>
  <printOptions horizontalCentered="1"/>
  <pageMargins left="0.25" right="0.25" top="0.5" bottom="0.5" header="0.3" footer="0.3"/>
  <pageSetup scale="92" fitToHeight="2" orientation="landscape" r:id="rId1"/>
  <headerFooter>
    <oddFooter>&amp;C&amp;A&amp;R&amp;P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3"/>
  <sheetViews>
    <sheetView workbookViewId="0">
      <selection activeCell="A2" sqref="A2:H3"/>
    </sheetView>
  </sheetViews>
  <sheetFormatPr defaultRowHeight="15" x14ac:dyDescent="0.25"/>
  <cols>
    <col min="2" max="2" width="19.5703125" customWidth="1"/>
    <col min="4" max="4" width="24.7109375" style="10" customWidth="1"/>
    <col min="5" max="5" width="23.85546875" customWidth="1"/>
    <col min="6" max="6" width="40.140625" bestFit="1" customWidth="1"/>
    <col min="7" max="7" width="19.85546875" style="69" customWidth="1"/>
    <col min="8" max="8" width="29.7109375" customWidth="1"/>
    <col min="9" max="16384" width="9.140625" style="36"/>
  </cols>
  <sheetData>
    <row r="1" spans="1:8" ht="26.25" x14ac:dyDescent="0.4">
      <c r="A1" s="28" t="s">
        <v>42</v>
      </c>
      <c r="B1" s="28"/>
      <c r="C1" s="28"/>
      <c r="D1" s="28"/>
      <c r="E1" s="28"/>
      <c r="F1" s="28"/>
      <c r="G1" s="28"/>
      <c r="H1" s="28"/>
    </row>
    <row r="2" spans="1:8" customFormat="1" ht="23.25" x14ac:dyDescent="0.35">
      <c r="A2" s="29" t="s">
        <v>43</v>
      </c>
      <c r="B2" s="29"/>
      <c r="C2" s="29"/>
      <c r="D2" s="29"/>
      <c r="E2" s="29"/>
      <c r="F2" s="29"/>
      <c r="G2" s="29"/>
      <c r="H2" s="29"/>
    </row>
    <row r="3" spans="1:8" customFormat="1" ht="18.75" x14ac:dyDescent="0.3">
      <c r="A3" s="30" t="s">
        <v>165</v>
      </c>
      <c r="B3" s="30"/>
      <c r="C3" s="30"/>
      <c r="D3" s="30"/>
      <c r="E3" s="30"/>
      <c r="F3" s="30"/>
      <c r="G3" s="30"/>
      <c r="H3" s="30"/>
    </row>
    <row r="4" spans="1:8" ht="18.75" x14ac:dyDescent="0.3">
      <c r="A4" s="31">
        <v>42916</v>
      </c>
      <c r="B4" s="31"/>
      <c r="C4" s="31"/>
      <c r="D4" s="31"/>
      <c r="E4" s="31"/>
      <c r="F4" s="31"/>
      <c r="G4" s="31"/>
      <c r="H4" s="31"/>
    </row>
    <row r="6" spans="1:8" s="54" customFormat="1" ht="139.5" customHeight="1" x14ac:dyDescent="0.25">
      <c r="A6" s="44" t="s">
        <v>171</v>
      </c>
      <c r="B6" s="38" t="s">
        <v>198</v>
      </c>
      <c r="C6" s="45" t="s">
        <v>172</v>
      </c>
      <c r="D6" s="55" t="s">
        <v>197</v>
      </c>
      <c r="E6" s="38" t="s">
        <v>195</v>
      </c>
      <c r="F6" s="45" t="s">
        <v>44</v>
      </c>
      <c r="G6" s="68" t="s">
        <v>199</v>
      </c>
      <c r="H6" s="45" t="s">
        <v>179</v>
      </c>
    </row>
    <row r="7" spans="1:8" x14ac:dyDescent="0.25">
      <c r="A7" s="39"/>
      <c r="B7" s="42"/>
      <c r="C7" s="41"/>
      <c r="D7" s="43" t="e">
        <f>VLOOKUP(C7,'General Ledger Lookup'!A:B,2,FALSE)</f>
        <v>#N/A</v>
      </c>
      <c r="E7" s="40"/>
      <c r="F7" s="39"/>
      <c r="G7" s="63"/>
      <c r="H7" s="40"/>
    </row>
    <row r="8" spans="1:8" x14ac:dyDescent="0.25">
      <c r="A8" s="39"/>
      <c r="B8" s="42"/>
      <c r="C8" s="41"/>
      <c r="D8" s="43" t="e">
        <f>VLOOKUP(C8,'General Ledger Lookup'!A:B,2,FALSE)</f>
        <v>#N/A</v>
      </c>
      <c r="E8" s="40"/>
      <c r="F8" s="39"/>
      <c r="G8" s="63"/>
      <c r="H8" s="40"/>
    </row>
    <row r="9" spans="1:8" x14ac:dyDescent="0.25">
      <c r="A9" s="39"/>
      <c r="B9" s="40"/>
      <c r="C9" s="41"/>
      <c r="D9" s="43" t="e">
        <f>VLOOKUP(C9,'General Ledger Lookup'!A:B,2,FALSE)</f>
        <v>#N/A</v>
      </c>
      <c r="E9" s="40"/>
      <c r="F9" s="39"/>
      <c r="G9" s="63"/>
      <c r="H9" s="40"/>
    </row>
    <row r="10" spans="1:8" x14ac:dyDescent="0.25">
      <c r="A10" s="39"/>
      <c r="B10" s="40"/>
      <c r="C10" s="41"/>
      <c r="D10" s="43" t="e">
        <f>VLOOKUP(C10,'General Ledger Lookup'!A:B,2,FALSE)</f>
        <v>#N/A</v>
      </c>
      <c r="E10" s="40"/>
      <c r="F10" s="39"/>
      <c r="G10" s="63"/>
      <c r="H10" s="40"/>
    </row>
    <row r="11" spans="1:8" x14ac:dyDescent="0.25">
      <c r="A11" s="39"/>
      <c r="B11" s="40"/>
      <c r="C11" s="41"/>
      <c r="D11" s="43" t="e">
        <f>VLOOKUP(C11,'General Ledger Lookup'!A:B,2,FALSE)</f>
        <v>#N/A</v>
      </c>
      <c r="E11" s="40"/>
      <c r="F11" s="39"/>
      <c r="G11" s="63"/>
      <c r="H11" s="40"/>
    </row>
    <row r="12" spans="1:8" x14ac:dyDescent="0.25">
      <c r="A12" s="39"/>
      <c r="B12" s="40"/>
      <c r="C12" s="41"/>
      <c r="D12" s="43" t="e">
        <f>VLOOKUP(C12,'General Ledger Lookup'!A:B,2,FALSE)</f>
        <v>#N/A</v>
      </c>
      <c r="E12" s="40"/>
      <c r="F12" s="39"/>
      <c r="G12" s="63"/>
      <c r="H12" s="40"/>
    </row>
    <row r="13" spans="1:8" x14ac:dyDescent="0.25">
      <c r="A13" s="39"/>
      <c r="B13" s="40"/>
      <c r="C13" s="41"/>
      <c r="D13" s="43" t="e">
        <f>VLOOKUP(C13,'General Ledger Lookup'!A:B,2,FALSE)</f>
        <v>#N/A</v>
      </c>
      <c r="E13" s="40"/>
      <c r="F13" s="39"/>
      <c r="G13" s="63"/>
      <c r="H13" s="40"/>
    </row>
  </sheetData>
  <mergeCells count="4">
    <mergeCell ref="A1:H1"/>
    <mergeCell ref="A4:H4"/>
    <mergeCell ref="A2:H2"/>
    <mergeCell ref="A3:H3"/>
  </mergeCells>
  <pageMargins left="0.25" right="0.25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25"/>
  <sheetViews>
    <sheetView tabSelected="1" topLeftCell="A7" workbookViewId="0">
      <selection activeCell="B20" sqref="B20"/>
    </sheetView>
  </sheetViews>
  <sheetFormatPr defaultRowHeight="15" outlineLevelRow="3" x14ac:dyDescent="0.25"/>
  <cols>
    <col min="2" max="2" width="19.5703125" customWidth="1"/>
    <col min="4" max="4" width="32.140625" style="10" customWidth="1"/>
    <col min="5" max="5" width="23.85546875" customWidth="1"/>
    <col min="6" max="6" width="40.140625" bestFit="1" customWidth="1"/>
    <col min="7" max="7" width="19.85546875" style="67" customWidth="1"/>
    <col min="8" max="8" width="29.7109375" customWidth="1"/>
    <col min="9" max="16384" width="9.140625" style="36"/>
  </cols>
  <sheetData>
    <row r="1" spans="1:8" ht="26.25" x14ac:dyDescent="0.4">
      <c r="A1" s="28" t="s">
        <v>42</v>
      </c>
      <c r="B1" s="28"/>
      <c r="C1" s="28"/>
      <c r="D1" s="28"/>
      <c r="E1" s="28"/>
      <c r="F1" s="28"/>
      <c r="G1" s="28"/>
      <c r="H1" s="28"/>
    </row>
    <row r="2" spans="1:8" ht="23.25" x14ac:dyDescent="0.35">
      <c r="A2" s="29" t="s">
        <v>200</v>
      </c>
      <c r="B2" s="29"/>
      <c r="C2" s="29"/>
      <c r="D2" s="29"/>
      <c r="E2" s="29"/>
      <c r="F2" s="29"/>
      <c r="G2" s="29"/>
      <c r="H2" s="29"/>
    </row>
    <row r="3" spans="1:8" ht="18.75" x14ac:dyDescent="0.3">
      <c r="A3" s="30" t="s">
        <v>165</v>
      </c>
      <c r="B3" s="30"/>
      <c r="C3" s="30"/>
      <c r="D3" s="30"/>
      <c r="E3" s="30"/>
      <c r="F3" s="30"/>
      <c r="G3" s="30"/>
      <c r="H3" s="30"/>
    </row>
    <row r="4" spans="1:8" ht="18.75" x14ac:dyDescent="0.3">
      <c r="A4" s="31">
        <v>42916</v>
      </c>
      <c r="B4" s="31"/>
      <c r="C4" s="31"/>
      <c r="D4" s="31"/>
      <c r="E4" s="31"/>
      <c r="F4" s="31"/>
      <c r="G4" s="31"/>
      <c r="H4" s="31"/>
    </row>
    <row r="6" spans="1:8" s="54" customFormat="1" ht="139.5" customHeight="1" x14ac:dyDescent="0.25">
      <c r="A6" s="44" t="s">
        <v>171</v>
      </c>
      <c r="B6" s="38" t="s">
        <v>198</v>
      </c>
      <c r="C6" s="45" t="s">
        <v>172</v>
      </c>
      <c r="D6" s="55" t="s">
        <v>197</v>
      </c>
      <c r="E6" s="38" t="s">
        <v>195</v>
      </c>
      <c r="F6" s="45" t="s">
        <v>44</v>
      </c>
      <c r="G6" s="62" t="s">
        <v>196</v>
      </c>
      <c r="H6" s="45" t="s">
        <v>179</v>
      </c>
    </row>
    <row r="7" spans="1:8" ht="30" outlineLevel="3" x14ac:dyDescent="0.25">
      <c r="A7" s="39" t="s">
        <v>29</v>
      </c>
      <c r="B7" s="42" t="s">
        <v>108</v>
      </c>
      <c r="C7" s="41">
        <v>65700</v>
      </c>
      <c r="D7" s="43" t="str">
        <f>VLOOKUP(C7,'General Ledger Lookup'!A:B,2,FALSE)</f>
        <v>Transfers in from within  JAC (between Circuits)</v>
      </c>
      <c r="E7" s="40" t="s">
        <v>104</v>
      </c>
      <c r="F7" s="39" t="s">
        <v>46</v>
      </c>
      <c r="G7" s="63">
        <v>-74498</v>
      </c>
      <c r="H7" s="40" t="s">
        <v>106</v>
      </c>
    </row>
    <row r="8" spans="1:8" ht="30" outlineLevel="2" x14ac:dyDescent="0.25">
      <c r="A8" s="46"/>
      <c r="B8" s="47"/>
      <c r="C8" s="48"/>
      <c r="D8" s="49" t="s">
        <v>203</v>
      </c>
      <c r="E8" s="46"/>
      <c r="F8" s="46"/>
      <c r="G8" s="64">
        <f>SUBTOTAL(9,G7:G7)</f>
        <v>-74498</v>
      </c>
      <c r="H8" s="46"/>
    </row>
    <row r="9" spans="1:8" ht="30" outlineLevel="3" x14ac:dyDescent="0.25">
      <c r="A9" s="39" t="s">
        <v>29</v>
      </c>
      <c r="B9" s="42" t="s">
        <v>108</v>
      </c>
      <c r="C9" s="41">
        <v>75700</v>
      </c>
      <c r="D9" s="43" t="str">
        <f>VLOOKUP(C9,'General Ledger Lookup'!A:B,2,FALSE)</f>
        <v>Transfers Out within  JAC (between Circuits)</v>
      </c>
      <c r="E9" s="40" t="s">
        <v>188</v>
      </c>
      <c r="F9" s="39" t="s">
        <v>46</v>
      </c>
      <c r="G9" s="63">
        <v>566.61</v>
      </c>
      <c r="H9" s="40" t="s">
        <v>107</v>
      </c>
    </row>
    <row r="10" spans="1:8" ht="30" outlineLevel="2" x14ac:dyDescent="0.25">
      <c r="A10" s="46"/>
      <c r="B10" s="47"/>
      <c r="C10" s="48"/>
      <c r="D10" s="49" t="s">
        <v>204</v>
      </c>
      <c r="E10" s="46"/>
      <c r="F10" s="46"/>
      <c r="G10" s="64">
        <f>SUBTOTAL(9,G9:G9)</f>
        <v>566.61</v>
      </c>
      <c r="H10" s="46"/>
    </row>
    <row r="11" spans="1:8" outlineLevel="1" x14ac:dyDescent="0.25">
      <c r="A11" s="50"/>
      <c r="B11" s="61" t="s">
        <v>114</v>
      </c>
      <c r="C11" s="51"/>
      <c r="D11" s="52"/>
      <c r="E11" s="50"/>
      <c r="F11" s="50"/>
      <c r="G11" s="65">
        <f>SUBTOTAL(9,G7:G9)</f>
        <v>-73931.39</v>
      </c>
      <c r="H11" s="50"/>
    </row>
    <row r="12" spans="1:8" outlineLevel="3" x14ac:dyDescent="0.25">
      <c r="A12" s="39" t="s">
        <v>29</v>
      </c>
      <c r="B12" s="40" t="s">
        <v>105</v>
      </c>
      <c r="C12" s="41">
        <v>75900</v>
      </c>
      <c r="D12" s="43" t="str">
        <f>VLOOKUP(C12,'General Ledger Lookup'!A:B,2,FALSE)</f>
        <v>Transfers Out to Other Agency</v>
      </c>
      <c r="E12" s="40" t="s">
        <v>109</v>
      </c>
      <c r="F12" s="39" t="s">
        <v>72</v>
      </c>
      <c r="G12" s="63">
        <v>26684</v>
      </c>
      <c r="H12" s="40"/>
    </row>
    <row r="13" spans="1:8" ht="30" outlineLevel="2" x14ac:dyDescent="0.25">
      <c r="A13" s="46"/>
      <c r="B13" s="46"/>
      <c r="C13" s="48"/>
      <c r="D13" s="49" t="s">
        <v>205</v>
      </c>
      <c r="E13" s="46"/>
      <c r="F13" s="46"/>
      <c r="G13" s="64">
        <f>SUBTOTAL(9,G12:G12)</f>
        <v>26684</v>
      </c>
      <c r="H13" s="46"/>
    </row>
    <row r="14" spans="1:8" outlineLevel="1" x14ac:dyDescent="0.25">
      <c r="A14" s="50"/>
      <c r="B14" s="53" t="s">
        <v>115</v>
      </c>
      <c r="C14" s="51"/>
      <c r="D14" s="52"/>
      <c r="E14" s="50"/>
      <c r="F14" s="50"/>
      <c r="G14" s="65">
        <f>SUBTOTAL(9,G12:G12)</f>
        <v>26684</v>
      </c>
      <c r="H14" s="50"/>
    </row>
    <row r="15" spans="1:8" ht="30" outlineLevel="3" x14ac:dyDescent="0.25">
      <c r="A15" s="39" t="s">
        <v>29</v>
      </c>
      <c r="B15" s="40" t="s">
        <v>28</v>
      </c>
      <c r="C15" s="41">
        <v>65600</v>
      </c>
      <c r="D15" s="43" t="str">
        <f>VLOOKUP(C15,'General Ledger Lookup'!A:B,2,FALSE)</f>
        <v>Federal Funds Transfer In from Other Agency</v>
      </c>
      <c r="E15" s="40" t="s">
        <v>111</v>
      </c>
      <c r="F15" s="39" t="s">
        <v>52</v>
      </c>
      <c r="G15" s="63">
        <v>-89919.69</v>
      </c>
      <c r="H15" s="40" t="s">
        <v>167</v>
      </c>
    </row>
    <row r="16" spans="1:8" ht="30" outlineLevel="2" x14ac:dyDescent="0.25">
      <c r="A16" s="46"/>
      <c r="B16" s="46"/>
      <c r="C16" s="48"/>
      <c r="D16" s="49" t="s">
        <v>206</v>
      </c>
      <c r="E16" s="46"/>
      <c r="F16" s="46"/>
      <c r="G16" s="64">
        <f>SUBTOTAL(9,G15:G15)</f>
        <v>-89919.69</v>
      </c>
      <c r="H16" s="46"/>
    </row>
    <row r="17" spans="1:8" outlineLevel="3" x14ac:dyDescent="0.25">
      <c r="A17" s="39" t="s">
        <v>29</v>
      </c>
      <c r="B17" s="40" t="s">
        <v>28</v>
      </c>
      <c r="C17" s="41">
        <v>75900</v>
      </c>
      <c r="D17" s="43" t="str">
        <f>VLOOKUP(C17,'General Ledger Lookup'!A:B,2,FALSE)</f>
        <v>Transfers Out to Other Agency</v>
      </c>
      <c r="E17" s="40" t="s">
        <v>110</v>
      </c>
      <c r="F17" s="39" t="s">
        <v>51</v>
      </c>
      <c r="G17" s="63">
        <v>9022.2099999999991</v>
      </c>
      <c r="H17" s="40" t="s">
        <v>168</v>
      </c>
    </row>
    <row r="18" spans="1:8" ht="30" outlineLevel="2" x14ac:dyDescent="0.25">
      <c r="A18" s="46"/>
      <c r="B18" s="46"/>
      <c r="C18" s="48"/>
      <c r="D18" s="49" t="s">
        <v>205</v>
      </c>
      <c r="E18" s="46"/>
      <c r="F18" s="46"/>
      <c r="G18" s="64">
        <f>SUBTOTAL(9,G17:G17)</f>
        <v>9022.2099999999991</v>
      </c>
      <c r="H18" s="46"/>
    </row>
    <row r="19" spans="1:8" outlineLevel="1" x14ac:dyDescent="0.25">
      <c r="A19" s="50"/>
      <c r="B19" s="53" t="s">
        <v>116</v>
      </c>
      <c r="C19" s="51"/>
      <c r="D19" s="52"/>
      <c r="E19" s="50"/>
      <c r="F19" s="50"/>
      <c r="G19" s="65">
        <f>SUBTOTAL(9,G15:G17)</f>
        <v>-80897.48000000001</v>
      </c>
      <c r="H19" s="50"/>
    </row>
    <row r="20" spans="1:8" outlineLevel="3" x14ac:dyDescent="0.25">
      <c r="A20" s="39" t="s">
        <v>29</v>
      </c>
      <c r="B20" s="40" t="s">
        <v>201</v>
      </c>
      <c r="C20" s="41">
        <v>35300</v>
      </c>
      <c r="D20" s="43" t="str">
        <f>VLOOKUP(C20,'General Ledger Lookup'!A:B,2,FALSE)</f>
        <v>Due To Other Agency</v>
      </c>
      <c r="E20" s="40" t="s">
        <v>109</v>
      </c>
      <c r="F20" s="39" t="s">
        <v>72</v>
      </c>
      <c r="G20" s="63">
        <v>-26684</v>
      </c>
      <c r="H20" s="40" t="s">
        <v>189</v>
      </c>
    </row>
    <row r="21" spans="1:8" outlineLevel="2" x14ac:dyDescent="0.25">
      <c r="A21" s="46"/>
      <c r="B21" s="46"/>
      <c r="C21" s="48"/>
      <c r="D21" s="49" t="s">
        <v>190</v>
      </c>
      <c r="E21" s="46"/>
      <c r="F21" s="46"/>
      <c r="G21" s="64">
        <f>SUBTOTAL(9,G20:G20)</f>
        <v>-26684</v>
      </c>
      <c r="H21" s="46"/>
    </row>
    <row r="22" spans="1:8" outlineLevel="3" x14ac:dyDescent="0.25">
      <c r="A22" s="39" t="s">
        <v>29</v>
      </c>
      <c r="B22" s="40" t="s">
        <v>201</v>
      </c>
      <c r="C22" s="41">
        <v>65900</v>
      </c>
      <c r="D22" s="43" t="str">
        <f>VLOOKUP(C22,'General Ledger Lookup'!A:B,2,FALSE)</f>
        <v>Transfer In from Other Agency</v>
      </c>
      <c r="E22" s="40" t="s">
        <v>19</v>
      </c>
      <c r="F22" s="39" t="s">
        <v>72</v>
      </c>
      <c r="G22" s="63">
        <v>-1840.66</v>
      </c>
      <c r="H22" s="40" t="s">
        <v>166</v>
      </c>
    </row>
    <row r="23" spans="1:8" ht="30" outlineLevel="3" x14ac:dyDescent="0.25">
      <c r="A23" s="46"/>
      <c r="B23" s="46"/>
      <c r="C23" s="48"/>
      <c r="D23" s="49" t="s">
        <v>207</v>
      </c>
      <c r="E23" s="46"/>
      <c r="F23" s="46"/>
      <c r="G23" s="64">
        <f>SUBTOTAL(9,G22:G22)</f>
        <v>-1840.66</v>
      </c>
      <c r="H23" s="46"/>
    </row>
    <row r="24" spans="1:8" outlineLevel="3" x14ac:dyDescent="0.25">
      <c r="A24" s="50"/>
      <c r="B24" s="53" t="s">
        <v>202</v>
      </c>
      <c r="C24" s="51"/>
      <c r="D24" s="52"/>
      <c r="E24" s="50"/>
      <c r="F24" s="50"/>
      <c r="G24" s="65">
        <f>SUBTOTAL(9,G20:G22)</f>
        <v>-28524.66</v>
      </c>
      <c r="H24" s="50"/>
    </row>
    <row r="25" spans="1:8" outlineLevel="3" x14ac:dyDescent="0.25">
      <c r="A25" s="57"/>
      <c r="B25" s="60" t="s">
        <v>113</v>
      </c>
      <c r="C25" s="58"/>
      <c r="D25" s="59"/>
      <c r="E25" s="57"/>
      <c r="F25" s="57"/>
      <c r="G25" s="66">
        <f>SUBTOTAL(9,G7:G22)</f>
        <v>-156669.53000000003</v>
      </c>
      <c r="H25" s="57"/>
    </row>
  </sheetData>
  <sortState ref="A7:H13">
    <sortCondition ref="B7:B13"/>
    <sortCondition ref="C7:C13"/>
    <sortCondition ref="E7:E13"/>
  </sortState>
  <mergeCells count="4">
    <mergeCell ref="A1:H1"/>
    <mergeCell ref="A2:H2"/>
    <mergeCell ref="A3:H3"/>
    <mergeCell ref="A4:H4"/>
  </mergeCells>
  <printOptions horizontalCentered="1"/>
  <pageMargins left="0.25" right="0.25" top="0.75" bottom="0.75" header="0.3" footer="0.3"/>
  <pageSetup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D19"/>
  <sheetViews>
    <sheetView topLeftCell="A2" zoomScale="170" zoomScaleNormal="170" workbookViewId="0">
      <selection activeCell="A10" sqref="A10:B19"/>
    </sheetView>
  </sheetViews>
  <sheetFormatPr defaultRowHeight="15" x14ac:dyDescent="0.25"/>
  <cols>
    <col min="1" max="1" width="6.5703125" bestFit="1" customWidth="1"/>
    <col min="2" max="2" width="56.5703125" bestFit="1" customWidth="1"/>
    <col min="3" max="3" width="42.42578125" bestFit="1" customWidth="1"/>
    <col min="4" max="4" width="13.140625" bestFit="1" customWidth="1"/>
    <col min="5" max="16384" width="9.140625" style="36"/>
  </cols>
  <sheetData>
    <row r="2" spans="1:4" x14ac:dyDescent="0.25">
      <c r="A2" s="14" t="s">
        <v>86</v>
      </c>
      <c r="B2" s="14" t="s">
        <v>87</v>
      </c>
      <c r="C2" s="14" t="s">
        <v>192</v>
      </c>
      <c r="D2" s="14"/>
    </row>
    <row r="3" spans="1:4" x14ac:dyDescent="0.25">
      <c r="A3" s="15">
        <v>16100</v>
      </c>
      <c r="B3" s="15" t="s">
        <v>156</v>
      </c>
      <c r="C3" s="14" t="s">
        <v>157</v>
      </c>
      <c r="D3" s="14"/>
    </row>
    <row r="4" spans="1:4" x14ac:dyDescent="0.25">
      <c r="A4" s="15">
        <v>16200</v>
      </c>
      <c r="B4" s="15" t="s">
        <v>159</v>
      </c>
      <c r="C4" s="14" t="s">
        <v>102</v>
      </c>
      <c r="D4" s="14"/>
    </row>
    <row r="5" spans="1:4" x14ac:dyDescent="0.25">
      <c r="A5" s="14">
        <v>16300</v>
      </c>
      <c r="B5" s="14" t="s">
        <v>103</v>
      </c>
      <c r="C5" s="14" t="s">
        <v>103</v>
      </c>
      <c r="D5" s="14"/>
    </row>
    <row r="6" spans="1:4" x14ac:dyDescent="0.25">
      <c r="A6" s="15">
        <v>35100</v>
      </c>
      <c r="B6" s="15" t="s">
        <v>158</v>
      </c>
      <c r="C6" s="14" t="s">
        <v>98</v>
      </c>
      <c r="D6" s="14"/>
    </row>
    <row r="7" spans="1:4" x14ac:dyDescent="0.25">
      <c r="A7" s="15">
        <v>35200</v>
      </c>
      <c r="B7" s="15" t="s">
        <v>160</v>
      </c>
      <c r="C7" s="14" t="s">
        <v>99</v>
      </c>
      <c r="D7" s="14"/>
    </row>
    <row r="8" spans="1:4" x14ac:dyDescent="0.25">
      <c r="A8" s="14">
        <v>35300</v>
      </c>
      <c r="B8" s="14" t="s">
        <v>100</v>
      </c>
      <c r="C8" s="14" t="s">
        <v>100</v>
      </c>
      <c r="D8" s="14"/>
    </row>
    <row r="9" spans="1:4" x14ac:dyDescent="0.25">
      <c r="A9" s="16">
        <v>35600</v>
      </c>
      <c r="B9" s="16" t="s">
        <v>191</v>
      </c>
      <c r="C9" s="16" t="s">
        <v>101</v>
      </c>
      <c r="D9" s="16"/>
    </row>
    <row r="10" spans="1:4" x14ac:dyDescent="0.25">
      <c r="A10" s="15">
        <v>65500</v>
      </c>
      <c r="B10" s="15" t="s">
        <v>161</v>
      </c>
      <c r="C10" s="14" t="s">
        <v>88</v>
      </c>
      <c r="D10" s="14" t="s">
        <v>183</v>
      </c>
    </row>
    <row r="11" spans="1:4" x14ac:dyDescent="0.25">
      <c r="A11" s="14">
        <v>65600</v>
      </c>
      <c r="B11" s="14" t="s">
        <v>89</v>
      </c>
      <c r="C11" s="14" t="s">
        <v>89</v>
      </c>
      <c r="D11" s="14" t="s">
        <v>183</v>
      </c>
    </row>
    <row r="12" spans="1:4" x14ac:dyDescent="0.25">
      <c r="A12" s="15">
        <v>65700</v>
      </c>
      <c r="B12" s="15" t="s">
        <v>162</v>
      </c>
      <c r="C12" s="14" t="s">
        <v>90</v>
      </c>
      <c r="D12" s="14" t="s">
        <v>183</v>
      </c>
    </row>
    <row r="13" spans="1:4" x14ac:dyDescent="0.25">
      <c r="A13" s="16">
        <v>65800</v>
      </c>
      <c r="B13" s="16" t="s">
        <v>185</v>
      </c>
      <c r="C13" s="16" t="s">
        <v>91</v>
      </c>
      <c r="D13" s="16"/>
    </row>
    <row r="14" spans="1:4" x14ac:dyDescent="0.25">
      <c r="A14" s="14">
        <v>65900</v>
      </c>
      <c r="B14" s="14" t="s">
        <v>92</v>
      </c>
      <c r="C14" s="14" t="s">
        <v>92</v>
      </c>
      <c r="D14" s="14" t="s">
        <v>183</v>
      </c>
    </row>
    <row r="15" spans="1:4" x14ac:dyDescent="0.25">
      <c r="A15" s="15">
        <v>75500</v>
      </c>
      <c r="B15" s="15" t="s">
        <v>163</v>
      </c>
      <c r="C15" s="14" t="s">
        <v>93</v>
      </c>
      <c r="D15" s="14" t="s">
        <v>184</v>
      </c>
    </row>
    <row r="16" spans="1:4" x14ac:dyDescent="0.25">
      <c r="A16" s="14">
        <v>75600</v>
      </c>
      <c r="B16" s="14" t="s">
        <v>94</v>
      </c>
      <c r="C16" s="14" t="s">
        <v>94</v>
      </c>
      <c r="D16" s="14" t="s">
        <v>184</v>
      </c>
    </row>
    <row r="17" spans="1:4" x14ac:dyDescent="0.25">
      <c r="A17" s="14">
        <v>75700</v>
      </c>
      <c r="B17" s="14" t="s">
        <v>164</v>
      </c>
      <c r="C17" s="14" t="s">
        <v>95</v>
      </c>
      <c r="D17" s="14" t="s">
        <v>184</v>
      </c>
    </row>
    <row r="18" spans="1:4" x14ac:dyDescent="0.25">
      <c r="A18" s="16">
        <v>75800</v>
      </c>
      <c r="B18" s="16" t="s">
        <v>186</v>
      </c>
      <c r="C18" s="16" t="s">
        <v>96</v>
      </c>
      <c r="D18" s="16"/>
    </row>
    <row r="19" spans="1:4" x14ac:dyDescent="0.25">
      <c r="A19" s="14">
        <v>75900</v>
      </c>
      <c r="B19" s="14" t="s">
        <v>97</v>
      </c>
      <c r="C19" s="14" t="s">
        <v>97</v>
      </c>
      <c r="D19" s="14" t="s">
        <v>184</v>
      </c>
    </row>
  </sheetData>
  <autoFilter ref="A2:D19"/>
  <sortState ref="A3:B19">
    <sortCondition ref="A2"/>
  </sortState>
  <pageMargins left="0.7" right="0.7" top="0.75" bottom="0.75" header="0.3" footer="0.3"/>
  <pageSetup scale="1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42"/>
  <sheetViews>
    <sheetView workbookViewId="0">
      <selection activeCell="A4" sqref="A4:XFD4"/>
    </sheetView>
  </sheetViews>
  <sheetFormatPr defaultRowHeight="15" x14ac:dyDescent="0.25"/>
  <cols>
    <col min="1" max="1" width="17.42578125" style="6" customWidth="1"/>
    <col min="2" max="2" width="53.28515625" bestFit="1" customWidth="1"/>
  </cols>
  <sheetData>
    <row r="1" spans="1:2" ht="26.25" x14ac:dyDescent="0.4">
      <c r="A1" s="28" t="s">
        <v>84</v>
      </c>
      <c r="B1" s="28"/>
    </row>
    <row r="3" spans="1:2" x14ac:dyDescent="0.25">
      <c r="A3" s="6" t="s">
        <v>85</v>
      </c>
      <c r="B3" t="s">
        <v>18</v>
      </c>
    </row>
    <row r="4" spans="1:2" x14ac:dyDescent="0.25">
      <c r="A4" s="11" t="s">
        <v>118</v>
      </c>
      <c r="B4" t="s">
        <v>45</v>
      </c>
    </row>
    <row r="5" spans="1:2" x14ac:dyDescent="0.25">
      <c r="A5" s="11" t="s">
        <v>117</v>
      </c>
      <c r="B5" t="s">
        <v>46</v>
      </c>
    </row>
    <row r="6" spans="1:2" x14ac:dyDescent="0.25">
      <c r="A6" s="11" t="s">
        <v>119</v>
      </c>
      <c r="B6" t="s">
        <v>47</v>
      </c>
    </row>
    <row r="7" spans="1:2" x14ac:dyDescent="0.25">
      <c r="A7" s="11" t="s">
        <v>120</v>
      </c>
      <c r="B7" t="s">
        <v>48</v>
      </c>
    </row>
    <row r="8" spans="1:2" x14ac:dyDescent="0.25">
      <c r="A8" s="11" t="s">
        <v>121</v>
      </c>
      <c r="B8" t="s">
        <v>49</v>
      </c>
    </row>
    <row r="9" spans="1:2" x14ac:dyDescent="0.25">
      <c r="A9" s="11" t="s">
        <v>122</v>
      </c>
      <c r="B9" t="s">
        <v>50</v>
      </c>
    </row>
    <row r="10" spans="1:2" x14ac:dyDescent="0.25">
      <c r="A10" s="11" t="s">
        <v>123</v>
      </c>
      <c r="B10" t="s">
        <v>51</v>
      </c>
    </row>
    <row r="11" spans="1:2" x14ac:dyDescent="0.25">
      <c r="A11" s="11" t="s">
        <v>124</v>
      </c>
      <c r="B11" t="s">
        <v>52</v>
      </c>
    </row>
    <row r="12" spans="1:2" x14ac:dyDescent="0.25">
      <c r="A12" s="11" t="s">
        <v>125</v>
      </c>
      <c r="B12" t="s">
        <v>53</v>
      </c>
    </row>
    <row r="13" spans="1:2" x14ac:dyDescent="0.25">
      <c r="A13" s="11" t="s">
        <v>126</v>
      </c>
      <c r="B13" t="s">
        <v>54</v>
      </c>
    </row>
    <row r="14" spans="1:2" x14ac:dyDescent="0.25">
      <c r="A14" s="11" t="s">
        <v>127</v>
      </c>
      <c r="B14" t="s">
        <v>55</v>
      </c>
    </row>
    <row r="15" spans="1:2" x14ac:dyDescent="0.25">
      <c r="A15" s="11" t="s">
        <v>128</v>
      </c>
      <c r="B15" t="s">
        <v>56</v>
      </c>
    </row>
    <row r="16" spans="1:2" x14ac:dyDescent="0.25">
      <c r="A16" s="11" t="s">
        <v>129</v>
      </c>
      <c r="B16" t="s">
        <v>57</v>
      </c>
    </row>
    <row r="17" spans="1:2" x14ac:dyDescent="0.25">
      <c r="A17" s="11" t="s">
        <v>130</v>
      </c>
      <c r="B17" t="s">
        <v>58</v>
      </c>
    </row>
    <row r="18" spans="1:2" x14ac:dyDescent="0.25">
      <c r="A18" s="11" t="s">
        <v>131</v>
      </c>
      <c r="B18" t="s">
        <v>59</v>
      </c>
    </row>
    <row r="19" spans="1:2" x14ac:dyDescent="0.25">
      <c r="A19" s="11" t="s">
        <v>132</v>
      </c>
      <c r="B19" t="s">
        <v>60</v>
      </c>
    </row>
    <row r="20" spans="1:2" x14ac:dyDescent="0.25">
      <c r="A20" s="11" t="s">
        <v>133</v>
      </c>
      <c r="B20" t="s">
        <v>61</v>
      </c>
    </row>
    <row r="21" spans="1:2" x14ac:dyDescent="0.25">
      <c r="A21" s="11" t="s">
        <v>134</v>
      </c>
      <c r="B21" t="s">
        <v>62</v>
      </c>
    </row>
    <row r="22" spans="1:2" x14ac:dyDescent="0.25">
      <c r="A22" s="11" t="s">
        <v>135</v>
      </c>
      <c r="B22" t="s">
        <v>63</v>
      </c>
    </row>
    <row r="23" spans="1:2" x14ac:dyDescent="0.25">
      <c r="A23" s="11" t="s">
        <v>136</v>
      </c>
      <c r="B23" t="s">
        <v>64</v>
      </c>
    </row>
    <row r="24" spans="1:2" x14ac:dyDescent="0.25">
      <c r="A24" s="11" t="s">
        <v>137</v>
      </c>
      <c r="B24" t="s">
        <v>65</v>
      </c>
    </row>
    <row r="25" spans="1:2" x14ac:dyDescent="0.25">
      <c r="A25" s="11" t="s">
        <v>138</v>
      </c>
      <c r="B25" t="s">
        <v>66</v>
      </c>
    </row>
    <row r="26" spans="1:2" x14ac:dyDescent="0.25">
      <c r="A26" s="11" t="s">
        <v>139</v>
      </c>
      <c r="B26" t="s">
        <v>67</v>
      </c>
    </row>
    <row r="27" spans="1:2" x14ac:dyDescent="0.25">
      <c r="A27" s="11" t="s">
        <v>140</v>
      </c>
      <c r="B27" t="s">
        <v>68</v>
      </c>
    </row>
    <row r="28" spans="1:2" x14ac:dyDescent="0.25">
      <c r="A28" s="11" t="s">
        <v>141</v>
      </c>
      <c r="B28" t="s">
        <v>69</v>
      </c>
    </row>
    <row r="29" spans="1:2" x14ac:dyDescent="0.25">
      <c r="A29" s="11" t="s">
        <v>142</v>
      </c>
      <c r="B29" t="s">
        <v>70</v>
      </c>
    </row>
    <row r="30" spans="1:2" x14ac:dyDescent="0.25">
      <c r="A30" s="11" t="s">
        <v>143</v>
      </c>
      <c r="B30" t="s">
        <v>71</v>
      </c>
    </row>
    <row r="31" spans="1:2" x14ac:dyDescent="0.25">
      <c r="A31" s="11" t="s">
        <v>144</v>
      </c>
      <c r="B31" t="s">
        <v>72</v>
      </c>
    </row>
    <row r="32" spans="1:2" x14ac:dyDescent="0.25">
      <c r="A32" s="11" t="s">
        <v>145</v>
      </c>
      <c r="B32" t="s">
        <v>73</v>
      </c>
    </row>
    <row r="33" spans="1:2" x14ac:dyDescent="0.25">
      <c r="A33" s="11" t="s">
        <v>146</v>
      </c>
      <c r="B33" t="s">
        <v>74</v>
      </c>
    </row>
    <row r="34" spans="1:2" x14ac:dyDescent="0.25">
      <c r="A34" s="11" t="s">
        <v>147</v>
      </c>
      <c r="B34" t="s">
        <v>75</v>
      </c>
    </row>
    <row r="35" spans="1:2" x14ac:dyDescent="0.25">
      <c r="A35" s="11" t="s">
        <v>148</v>
      </c>
      <c r="B35" t="s">
        <v>76</v>
      </c>
    </row>
    <row r="36" spans="1:2" x14ac:dyDescent="0.25">
      <c r="A36" s="11" t="s">
        <v>149</v>
      </c>
      <c r="B36" t="s">
        <v>77</v>
      </c>
    </row>
    <row r="37" spans="1:2" x14ac:dyDescent="0.25">
      <c r="A37" s="11" t="s">
        <v>150</v>
      </c>
      <c r="B37" t="s">
        <v>78</v>
      </c>
    </row>
    <row r="38" spans="1:2" x14ac:dyDescent="0.25">
      <c r="A38" s="11" t="s">
        <v>151</v>
      </c>
      <c r="B38" t="s">
        <v>79</v>
      </c>
    </row>
    <row r="39" spans="1:2" x14ac:dyDescent="0.25">
      <c r="A39" s="11" t="s">
        <v>152</v>
      </c>
      <c r="B39" t="s">
        <v>80</v>
      </c>
    </row>
    <row r="40" spans="1:2" x14ac:dyDescent="0.25">
      <c r="A40" s="11" t="s">
        <v>153</v>
      </c>
      <c r="B40" t="s">
        <v>81</v>
      </c>
    </row>
    <row r="41" spans="1:2" x14ac:dyDescent="0.25">
      <c r="A41" s="11" t="s">
        <v>154</v>
      </c>
      <c r="B41" t="s">
        <v>82</v>
      </c>
    </row>
    <row r="42" spans="1:2" x14ac:dyDescent="0.25">
      <c r="A42" s="11" t="s">
        <v>155</v>
      </c>
      <c r="B42" t="s">
        <v>83</v>
      </c>
    </row>
  </sheetData>
  <sortState ref="A1:B1">
    <sortCondition ref="A1"/>
  </sortState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PD 1</vt:lpstr>
      <vt:lpstr>Directions - Tranfers In &amp; Out</vt:lpstr>
      <vt:lpstr>Tranfers In &amp; Out - BLANK</vt:lpstr>
      <vt:lpstr>Tranfers In &amp; Out - EXAMPLE</vt:lpstr>
      <vt:lpstr>General Ledger Lookup</vt:lpstr>
      <vt:lpstr>State Agency List</vt:lpstr>
      <vt:lpstr>'Directions - Tranfers In &amp; Out'!Print_Area</vt:lpstr>
      <vt:lpstr>'Directions - Tranfers In &amp; Out'!Print_Titles</vt:lpstr>
      <vt:lpstr>'General Ledger Lookup'!Print_Titles</vt:lpstr>
    </vt:vector>
  </TitlesOfParts>
  <Company>Justice Administrative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Kosinski</dc:creator>
  <cp:lastModifiedBy>jacuser</cp:lastModifiedBy>
  <cp:lastPrinted>2017-06-07T15:24:00Z</cp:lastPrinted>
  <dcterms:created xsi:type="dcterms:W3CDTF">2017-02-16T13:50:32Z</dcterms:created>
  <dcterms:modified xsi:type="dcterms:W3CDTF">2017-06-07T15:24:47Z</dcterms:modified>
</cp:coreProperties>
</file>